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<sst xmlns="http://schemas.openxmlformats.org/spreadsheetml/2006/main" count="179" uniqueCount="69">
  <si>
    <t>ИНФОРМАЦИЯ О НАЧИСЛЕННЫХ, СОБРАННЫХ И ИЗРАСХОДОВАННЫХ СРЕДСТВАХ  на 31.12.2018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</si>
  <si>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</si>
  <si>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</si>
  <si>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</si>
  <si>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</si>
  <si>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</si>
  <si>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</si>
  <si>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</si>
  <si>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</si>
  <si>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</si>
  <si>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</si>
  <si>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</si>
  <si>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</si>
  <si>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</si>
  <si>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Лагерный</t>
  </si>
  <si>
    <t>01.07.2015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</si>
  <si>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</si>
  <si>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</si>
  <si>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</si>
  <si>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</si>
  <si>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</si>
  <si>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</si>
  <si>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</si>
  <si>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</si>
  <si>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</si>
  <si>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</si>
  <si>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</si>
  <si>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</si>
  <si>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</si>
  <si>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</si>
  <si>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</si>
  <si>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</si>
  <si>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</si>
  <si>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</si>
  <si>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Лифт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</si>
  <si>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</si>
  <si>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</si>
  <si>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</si>
  <si>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</si>
  <si>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</si>
  <si>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</si>
  <si>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</si>
  <si>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ИТОГО ПО ДОМУ</t>
  </si>
  <si>
    <t>март 2018г.</t>
  </si>
  <si>
    <t>Вид работ</t>
  </si>
  <si>
    <t>Место проведения работ</t>
  </si>
  <si>
    <t>осмотр вентканалов и дымоходов</t>
  </si>
  <si>
    <t>Лагерный, 22</t>
  </si>
  <si>
    <t>кв.1-9,12-21</t>
  </si>
  <si>
    <t>Апрель 2018 г</t>
  </si>
  <si>
    <t xml:space="preserve">установка адресной таблички </t>
  </si>
  <si>
    <t>май 2018г.</t>
  </si>
  <si>
    <t>Ремонт электроосвещения (смена лампы) жилого дома</t>
  </si>
  <si>
    <t>Подвал</t>
  </si>
  <si>
    <t>Июль 2018г</t>
  </si>
  <si>
    <t>Лагерный 22</t>
  </si>
  <si>
    <t>МОП</t>
  </si>
  <si>
    <t>Август 2018г</t>
  </si>
  <si>
    <t>ноябрь 2018г.</t>
  </si>
  <si>
    <t>декабрь 2018г.</t>
  </si>
  <si>
    <t>устройство мусорных контейнеров на территории жилого дома</t>
  </si>
  <si>
    <t>Январь 2018 г.</t>
  </si>
  <si>
    <t xml:space="preserve">Т/о общедомовых приборов учета электроэнергии </t>
  </si>
  <si>
    <t>Февраль 2018 г</t>
  </si>
  <si>
    <t>Март 2018 г</t>
  </si>
  <si>
    <t>Май 2018г</t>
  </si>
  <si>
    <t>Июнь 2018г</t>
  </si>
  <si>
    <t>Сентябрь 2018г</t>
  </si>
  <si>
    <t>октябрь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</si>
</sst>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6" fillId="37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17"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65353.33</v>
          </cell>
          <cell r="J2917">
            <v>-65353.33</v>
          </cell>
          <cell r="K2917">
            <v>0</v>
          </cell>
        </row>
        <row r="2918"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</row>
        <row r="2919"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</row>
        <row r="2920"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</row>
        <row r="2921"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</row>
        <row r="2922"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</row>
        <row r="2924">
          <cell r="E2924">
            <v>1905.64</v>
          </cell>
          <cell r="F2924">
            <v>43432.51</v>
          </cell>
          <cell r="G2924">
            <v>8989.19</v>
          </cell>
          <cell r="H2924">
            <v>9203.59</v>
          </cell>
          <cell r="I2924">
            <v>0</v>
          </cell>
          <cell r="J2924">
            <v>52636.100000000006</v>
          </cell>
          <cell r="K2924">
            <v>1691.2400000000011</v>
          </cell>
        </row>
        <row r="2925">
          <cell r="E2925">
            <v>2282.64</v>
          </cell>
          <cell r="F2925">
            <v>-2282.64</v>
          </cell>
          <cell r="G2925">
            <v>34187.399999999994</v>
          </cell>
          <cell r="H2925">
            <v>35192.509999999995</v>
          </cell>
          <cell r="I2925">
            <v>10047.239999999998</v>
          </cell>
          <cell r="J2925">
            <v>22862.63</v>
          </cell>
          <cell r="K2925">
            <v>1277.5299999999993</v>
          </cell>
        </row>
        <row r="2926">
          <cell r="E2926">
            <v>839.16</v>
          </cell>
          <cell r="F2926">
            <v>18608.600000000002</v>
          </cell>
          <cell r="G2926">
            <v>10885.68</v>
          </cell>
          <cell r="H2926">
            <v>11198.01</v>
          </cell>
          <cell r="I2926">
            <v>0</v>
          </cell>
          <cell r="J2926">
            <v>29806.61</v>
          </cell>
          <cell r="K2926">
            <v>526.8300000000011</v>
          </cell>
        </row>
        <row r="2927">
          <cell r="E2927">
            <v>253.21999999999997</v>
          </cell>
          <cell r="F2927">
            <v>3481.42</v>
          </cell>
          <cell r="G2927">
            <v>2527.08</v>
          </cell>
          <cell r="H2927">
            <v>2599.6800000000003</v>
          </cell>
          <cell r="I2927">
            <v>971.94</v>
          </cell>
          <cell r="J2927">
            <v>5109.16</v>
          </cell>
          <cell r="K2927">
            <v>180.62000000000018</v>
          </cell>
        </row>
        <row r="2928">
          <cell r="E2928">
            <v>152.93</v>
          </cell>
          <cell r="F2928">
            <v>4438.6900000000005</v>
          </cell>
          <cell r="G2928">
            <v>1982.77</v>
          </cell>
          <cell r="H2928">
            <v>2039.7600000000002</v>
          </cell>
          <cell r="I2928">
            <v>0</v>
          </cell>
          <cell r="J2928">
            <v>6478.450000000001</v>
          </cell>
          <cell r="K2928">
            <v>95.94</v>
          </cell>
        </row>
        <row r="2929">
          <cell r="E2929">
            <v>4.44</v>
          </cell>
          <cell r="F2929">
            <v>130.35</v>
          </cell>
          <cell r="G2929">
            <v>58.2</v>
          </cell>
          <cell r="H2929">
            <v>59.86999999999999</v>
          </cell>
          <cell r="I2929">
            <v>0</v>
          </cell>
          <cell r="J2929">
            <v>190.21999999999997</v>
          </cell>
          <cell r="K2929">
            <v>2.7700000000000102</v>
          </cell>
        </row>
        <row r="2930">
          <cell r="E2930">
            <v>1119.66</v>
          </cell>
          <cell r="F2930">
            <v>-1119.66</v>
          </cell>
          <cell r="G2930">
            <v>17878.44</v>
          </cell>
          <cell r="H2930">
            <v>18408.92</v>
          </cell>
          <cell r="I2930">
            <v>5137.799999999999</v>
          </cell>
          <cell r="J2930">
            <v>12151.46</v>
          </cell>
          <cell r="K2930">
            <v>589.1800000000012</v>
          </cell>
        </row>
        <row r="2931">
          <cell r="E2931">
            <v>794.03</v>
          </cell>
          <cell r="F2931">
            <v>18167.31</v>
          </cell>
          <cell r="G2931">
            <v>10302.6</v>
          </cell>
          <cell r="H2931">
            <v>10598.54</v>
          </cell>
          <cell r="I2931">
            <v>8998.497460000002</v>
          </cell>
          <cell r="J2931">
            <v>19767.35254</v>
          </cell>
          <cell r="K2931">
            <v>498.0899999999999</v>
          </cell>
        </row>
        <row r="2932">
          <cell r="E2932">
            <v>136.32999999999998</v>
          </cell>
          <cell r="F2932">
            <v>3959.81</v>
          </cell>
          <cell r="G2932">
            <v>1768.9100000000003</v>
          </cell>
          <cell r="H2932">
            <v>1819.7000000000003</v>
          </cell>
          <cell r="I2932">
            <v>0</v>
          </cell>
          <cell r="J2932">
            <v>5779.509999999999</v>
          </cell>
          <cell r="K2932">
            <v>85.54000000000002</v>
          </cell>
        </row>
        <row r="2934">
          <cell r="E2934">
            <v>2879.93</v>
          </cell>
          <cell r="F2934">
            <v>-2879.93</v>
          </cell>
          <cell r="G2934">
            <v>33528</v>
          </cell>
          <cell r="H2934">
            <v>34562.53</v>
          </cell>
          <cell r="I2934">
            <v>33528</v>
          </cell>
          <cell r="J2934">
            <v>-1845.4000000000015</v>
          </cell>
          <cell r="K2934">
            <v>1845.4000000000015</v>
          </cell>
        </row>
        <row r="2935">
          <cell r="E2935">
            <v>5615.83</v>
          </cell>
          <cell r="F2935">
            <v>-5615.83</v>
          </cell>
          <cell r="G2935">
            <v>65379.60000000001</v>
          </cell>
          <cell r="H2935">
            <v>67396.90000000001</v>
          </cell>
          <cell r="I2935">
            <v>65379.60000000001</v>
          </cell>
          <cell r="J2935">
            <v>-3598.530000000006</v>
          </cell>
          <cell r="K2935">
            <v>3598.529999999999</v>
          </cell>
        </row>
        <row r="2936">
          <cell r="E2936">
            <v>311.12</v>
          </cell>
          <cell r="F2936">
            <v>-311.12</v>
          </cell>
          <cell r="G2936">
            <v>4644.54</v>
          </cell>
          <cell r="H2936">
            <v>4692.92</v>
          </cell>
          <cell r="I2936">
            <v>4644.54</v>
          </cell>
          <cell r="J2936">
            <v>-262.7399999999998</v>
          </cell>
          <cell r="K2936">
            <v>262.7399999999998</v>
          </cell>
        </row>
        <row r="2937"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</row>
        <row r="2938">
          <cell r="E2938">
            <v>600.66</v>
          </cell>
          <cell r="F2938">
            <v>-504.06</v>
          </cell>
          <cell r="G2938">
            <v>6803.639999999999</v>
          </cell>
          <cell r="H2938">
            <v>6984.7699999999995</v>
          </cell>
          <cell r="I2938">
            <v>6803.639999999999</v>
          </cell>
          <cell r="J2938">
            <v>-322.9300000000003</v>
          </cell>
          <cell r="K2938">
            <v>419.5300000000002</v>
          </cell>
        </row>
        <row r="2939"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</row>
        <row r="2940"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</row>
        <row r="2941">
          <cell r="E2941">
            <v>3655.31</v>
          </cell>
          <cell r="F2941">
            <v>-3655.31</v>
          </cell>
          <cell r="G2941">
            <v>42376.280000000006</v>
          </cell>
          <cell r="H2941">
            <v>43504.240000000005</v>
          </cell>
          <cell r="I2941">
            <v>42376.280000000006</v>
          </cell>
          <cell r="J2941">
            <v>-2527.3499999999985</v>
          </cell>
          <cell r="K2941">
            <v>2527.3499999999985</v>
          </cell>
        </row>
        <row r="2942">
          <cell r="E2942">
            <v>924.59</v>
          </cell>
          <cell r="F2942">
            <v>20789.39</v>
          </cell>
          <cell r="G2942">
            <v>16811.09</v>
          </cell>
          <cell r="H2942">
            <v>16399.75</v>
          </cell>
          <cell r="I2942">
            <v>16811.09</v>
          </cell>
          <cell r="J2942">
            <v>20378.05</v>
          </cell>
          <cell r="K2942">
            <v>1335.9300000000003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zoomScalePageLayoutView="0" workbookViewId="0" topLeftCell="A1">
      <selection activeCell="A31" sqref="A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2" t="s">
        <v>1</v>
      </c>
      <c r="B3" s="33" t="s">
        <v>2</v>
      </c>
      <c r="C3" s="33"/>
      <c r="D3" s="34" t="s">
        <v>3</v>
      </c>
      <c r="E3" s="35" t="s">
        <v>4</v>
      </c>
      <c r="F3" s="35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5" t="s">
        <v>10</v>
      </c>
      <c r="L3" s="35" t="s">
        <v>11</v>
      </c>
    </row>
    <row r="4" spans="1:12" ht="48.75" customHeight="1">
      <c r="A4" s="32"/>
      <c r="B4" s="5" t="s">
        <v>12</v>
      </c>
      <c r="C4" s="5" t="s">
        <v>13</v>
      </c>
      <c r="D4" s="34"/>
      <c r="E4" s="34"/>
      <c r="F4" s="35"/>
      <c r="G4" s="34"/>
      <c r="H4" s="34"/>
      <c r="I4" s="34"/>
      <c r="J4" s="34"/>
      <c r="K4" s="34"/>
      <c r="L4" s="35"/>
    </row>
    <row r="5" spans="1:12" ht="15.75">
      <c r="A5" s="6"/>
      <c r="B5" s="7" t="s">
        <v>14</v>
      </c>
      <c r="C5" s="8">
        <v>22</v>
      </c>
      <c r="D5" s="6"/>
      <c r="E5" s="6"/>
      <c r="F5" s="6"/>
      <c r="G5" s="6"/>
      <c r="H5" s="6"/>
      <c r="I5" s="6"/>
      <c r="J5" s="6"/>
      <c r="K5" s="6"/>
      <c r="L5" s="9" t="s">
        <v>15</v>
      </c>
    </row>
    <row r="6" spans="1:12" ht="15" hidden="1">
      <c r="A6" s="10">
        <v>2</v>
      </c>
      <c r="B6" s="11"/>
      <c r="C6" s="11"/>
      <c r="D6" s="11" t="s">
        <v>16</v>
      </c>
      <c r="E6" s="12">
        <f>'[1]Лицевые счета домов свод'!E2917</f>
        <v>0</v>
      </c>
      <c r="F6" s="12">
        <f>'[1]Лицевые счета домов свод'!F2917</f>
        <v>0</v>
      </c>
      <c r="G6" s="12">
        <f>'[1]Лицевые счета домов свод'!G2917</f>
        <v>0</v>
      </c>
      <c r="H6" s="12">
        <f>'[1]Лицевые счета домов свод'!H2917</f>
        <v>0</v>
      </c>
      <c r="I6" s="12">
        <f>'[1]Лицевые счета домов свод'!I2917</f>
        <v>65353.33</v>
      </c>
      <c r="J6" s="12">
        <f>'[1]Лицевые счета домов свод'!J2917</f>
        <v>-65353.33</v>
      </c>
      <c r="K6" s="12">
        <f>'[1]Лицевые счета домов свод'!K2917</f>
        <v>0</v>
      </c>
      <c r="L6" s="13"/>
    </row>
    <row r="7" spans="1:12" ht="15" hidden="1">
      <c r="A7" s="11"/>
      <c r="B7" s="11"/>
      <c r="C7" s="11"/>
      <c r="D7" s="11" t="s">
        <v>17</v>
      </c>
      <c r="E7" s="12">
        <f>'[1]Лицевые счета домов свод'!E2918</f>
        <v>0</v>
      </c>
      <c r="F7" s="12">
        <f>'[1]Лицевые счета домов свод'!F2918</f>
        <v>0</v>
      </c>
      <c r="G7" s="12">
        <f>'[1]Лицевые счета домов свод'!G2918</f>
        <v>0</v>
      </c>
      <c r="H7" s="12">
        <f>'[1]Лицевые счета домов свод'!H2918</f>
        <v>0</v>
      </c>
      <c r="I7" s="12">
        <f>'[1]Лицевые счета домов свод'!I2918</f>
        <v>0</v>
      </c>
      <c r="J7" s="12">
        <f>'[1]Лицевые счета домов свод'!J2918</f>
        <v>0</v>
      </c>
      <c r="K7" s="12">
        <f>'[1]Лицевые счета домов свод'!K2918</f>
        <v>0</v>
      </c>
      <c r="L7" s="13"/>
    </row>
    <row r="8" spans="1:12" ht="15" hidden="1">
      <c r="A8" s="11"/>
      <c r="B8" s="11"/>
      <c r="C8" s="11"/>
      <c r="D8" s="11" t="s">
        <v>18</v>
      </c>
      <c r="E8" s="12">
        <f>'[1]Лицевые счета домов свод'!E2919</f>
        <v>0</v>
      </c>
      <c r="F8" s="12">
        <f>'[1]Лицевые счета домов свод'!F2919</f>
        <v>0</v>
      </c>
      <c r="G8" s="12">
        <f>'[1]Лицевые счета домов свод'!G2919</f>
        <v>0</v>
      </c>
      <c r="H8" s="12">
        <f>'[1]Лицевые счета домов свод'!H2919</f>
        <v>0</v>
      </c>
      <c r="I8" s="12">
        <f>'[1]Лицевые счета домов свод'!I2919</f>
        <v>0</v>
      </c>
      <c r="J8" s="12">
        <f>'[1]Лицевые счета домов свод'!J2919</f>
        <v>0</v>
      </c>
      <c r="K8" s="12">
        <f>'[1]Лицевые счета домов свод'!K2919</f>
        <v>0</v>
      </c>
      <c r="L8" s="13"/>
    </row>
    <row r="9" spans="1:12" ht="15" hidden="1">
      <c r="A9" s="11"/>
      <c r="B9" s="11"/>
      <c r="C9" s="11"/>
      <c r="D9" s="11" t="s">
        <v>19</v>
      </c>
      <c r="E9" s="12">
        <f>'[1]Лицевые счета домов свод'!E2920</f>
        <v>0</v>
      </c>
      <c r="F9" s="12">
        <f>'[1]Лицевые счета домов свод'!F2920</f>
        <v>0</v>
      </c>
      <c r="G9" s="12">
        <f>'[1]Лицевые счета домов свод'!G2920</f>
        <v>0</v>
      </c>
      <c r="H9" s="12">
        <f>'[1]Лицевые счета домов свод'!H2920</f>
        <v>0</v>
      </c>
      <c r="I9" s="12">
        <f>'[1]Лицевые счета домов свод'!I2920</f>
        <v>0</v>
      </c>
      <c r="J9" s="12">
        <f>'[1]Лицевые счета домов свод'!J2920</f>
        <v>0</v>
      </c>
      <c r="K9" s="12">
        <f>'[1]Лицевые счета домов свод'!K2920</f>
        <v>0</v>
      </c>
      <c r="L9" s="13"/>
    </row>
    <row r="10" spans="1:12" ht="15" hidden="1">
      <c r="A10" s="11"/>
      <c r="B10" s="11"/>
      <c r="C10" s="11"/>
      <c r="D10" s="11" t="s">
        <v>20</v>
      </c>
      <c r="E10" s="12">
        <f>'[1]Лицевые счета домов свод'!E2921</f>
        <v>0</v>
      </c>
      <c r="F10" s="12">
        <f>'[1]Лицевые счета домов свод'!F2921</f>
        <v>0</v>
      </c>
      <c r="G10" s="12">
        <f>'[1]Лицевые счета домов свод'!G2921</f>
        <v>0</v>
      </c>
      <c r="H10" s="12">
        <f>'[1]Лицевые счета домов свод'!H2921</f>
        <v>0</v>
      </c>
      <c r="I10" s="12">
        <f>'[1]Лицевые счета домов свод'!I2921</f>
        <v>0</v>
      </c>
      <c r="J10" s="12">
        <f>'[1]Лицевые счета домов свод'!J2921</f>
        <v>0</v>
      </c>
      <c r="K10" s="12">
        <f>'[1]Лицевые счета домов свод'!K2921</f>
        <v>0</v>
      </c>
      <c r="L10" s="13"/>
    </row>
    <row r="11" spans="1:12" ht="15" hidden="1">
      <c r="A11" s="11"/>
      <c r="B11" s="11"/>
      <c r="C11" s="11"/>
      <c r="D11" s="11" t="s">
        <v>21</v>
      </c>
      <c r="E11" s="12">
        <f>'[1]Лицевые счета домов свод'!E2922</f>
        <v>0</v>
      </c>
      <c r="F11" s="12">
        <f>'[1]Лицевые счета домов свод'!F2922</f>
        <v>0</v>
      </c>
      <c r="G11" s="12">
        <f>'[1]Лицевые счета домов свод'!G2922</f>
        <v>0</v>
      </c>
      <c r="H11" s="12">
        <f>'[1]Лицевые счета домов свод'!H2922</f>
        <v>0</v>
      </c>
      <c r="I11" s="12">
        <f>'[1]Лицевые счета домов свод'!I2922</f>
        <v>0</v>
      </c>
      <c r="J11" s="12">
        <f>'[1]Лицевые счета домов свод'!J2922</f>
        <v>0</v>
      </c>
      <c r="K11" s="12">
        <f>'[1]Лицевые счета домов свод'!K2922</f>
        <v>0</v>
      </c>
      <c r="L11" s="13"/>
    </row>
    <row r="12" spans="1:12" ht="15.75" hidden="1">
      <c r="A12" s="11"/>
      <c r="B12" s="11"/>
      <c r="C12" s="11"/>
      <c r="D12" s="4" t="s">
        <v>22</v>
      </c>
      <c r="E12" s="4">
        <f aca="true" t="shared" si="0" ref="E12:K12">SUM(E6:E11)</f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65353.33</v>
      </c>
      <c r="J12" s="4">
        <f t="shared" si="0"/>
        <v>-65353.33</v>
      </c>
      <c r="K12" s="4">
        <f t="shared" si="0"/>
        <v>0</v>
      </c>
      <c r="L12" s="14"/>
    </row>
    <row r="13" spans="1:12" ht="14.25" customHeight="1" hidden="1">
      <c r="A13" s="11"/>
      <c r="B13" s="11"/>
      <c r="C13" s="11"/>
      <c r="D13" s="15" t="s">
        <v>23</v>
      </c>
      <c r="E13" s="12">
        <f>'[1]Лицевые счета домов свод'!E2924</f>
        <v>1905.64</v>
      </c>
      <c r="F13" s="12">
        <f>'[1]Лицевые счета домов свод'!F2924</f>
        <v>43432.51</v>
      </c>
      <c r="G13" s="12">
        <f>'[1]Лицевые счета домов свод'!G2924</f>
        <v>8989.19</v>
      </c>
      <c r="H13" s="12">
        <f>'[1]Лицевые счета домов свод'!H2924</f>
        <v>9203.59</v>
      </c>
      <c r="I13" s="12">
        <f>'[1]Лицевые счета домов свод'!I2924</f>
        <v>0</v>
      </c>
      <c r="J13" s="12">
        <f>'[1]Лицевые счета домов свод'!J2924</f>
        <v>52636.100000000006</v>
      </c>
      <c r="K13" s="12">
        <f>'[1]Лицевые счета домов свод'!K2924</f>
        <v>1691.2400000000011</v>
      </c>
      <c r="L13" s="13"/>
    </row>
    <row r="14" spans="1:12" ht="34.5" customHeight="1" hidden="1">
      <c r="A14" s="11"/>
      <c r="B14" s="11"/>
      <c r="C14" s="11"/>
      <c r="D14" s="15" t="s">
        <v>24</v>
      </c>
      <c r="E14" s="12">
        <f>'[1]Лицевые счета домов свод'!E2925</f>
        <v>2282.64</v>
      </c>
      <c r="F14" s="12">
        <f>'[1]Лицевые счета домов свод'!F2925</f>
        <v>-2282.64</v>
      </c>
      <c r="G14" s="12">
        <f>'[1]Лицевые счета домов свод'!G2925</f>
        <v>34187.399999999994</v>
      </c>
      <c r="H14" s="12">
        <f>'[1]Лицевые счета домов свод'!H2925</f>
        <v>35192.509999999995</v>
      </c>
      <c r="I14" s="12">
        <f>'[1]Лицевые счета домов свод'!I2925</f>
        <v>10047.239999999998</v>
      </c>
      <c r="J14" s="12">
        <f>'[1]Лицевые счета домов свод'!J2925</f>
        <v>22862.63</v>
      </c>
      <c r="K14" s="12">
        <f>'[1]Лицевые счета домов свод'!K2925</f>
        <v>1277.5299999999993</v>
      </c>
      <c r="L14" s="13"/>
    </row>
    <row r="15" spans="1:12" ht="28.5" customHeight="1" hidden="1">
      <c r="A15" s="11"/>
      <c r="B15" s="11"/>
      <c r="C15" s="11"/>
      <c r="D15" s="15" t="s">
        <v>25</v>
      </c>
      <c r="E15" s="12">
        <f>'[1]Лицевые счета домов свод'!E2926</f>
        <v>839.16</v>
      </c>
      <c r="F15" s="12">
        <f>'[1]Лицевые счета домов свод'!F2926</f>
        <v>18608.600000000002</v>
      </c>
      <c r="G15" s="12">
        <f>'[1]Лицевые счета домов свод'!G2926</f>
        <v>10885.68</v>
      </c>
      <c r="H15" s="12">
        <f>'[1]Лицевые счета домов свод'!H2926</f>
        <v>11198.01</v>
      </c>
      <c r="I15" s="12">
        <f>'[1]Лицевые счета домов свод'!I2926</f>
        <v>0</v>
      </c>
      <c r="J15" s="12">
        <f>'[1]Лицевые счета домов свод'!J2926</f>
        <v>29806.61</v>
      </c>
      <c r="K15" s="12">
        <f>'[1]Лицевые счета домов свод'!K2926</f>
        <v>526.8300000000011</v>
      </c>
      <c r="L15" s="13"/>
    </row>
    <row r="16" spans="1:12" ht="28.5" customHeight="1" hidden="1">
      <c r="A16" s="11"/>
      <c r="B16" s="11"/>
      <c r="C16" s="11"/>
      <c r="D16" s="15" t="s">
        <v>26</v>
      </c>
      <c r="E16" s="12">
        <f>'[1]Лицевые счета домов свод'!E2927</f>
        <v>253.21999999999997</v>
      </c>
      <c r="F16" s="12">
        <f>'[1]Лицевые счета домов свод'!F2927</f>
        <v>3481.42</v>
      </c>
      <c r="G16" s="12">
        <f>'[1]Лицевые счета домов свод'!G2927</f>
        <v>2527.08</v>
      </c>
      <c r="H16" s="12">
        <f>'[1]Лицевые счета домов свод'!H2927</f>
        <v>2599.6800000000003</v>
      </c>
      <c r="I16" s="16">
        <f>'[1]Лицевые счета домов свод'!I2927</f>
        <v>971.94</v>
      </c>
      <c r="J16" s="12">
        <f>'[1]Лицевые счета домов свод'!J2927</f>
        <v>5109.16</v>
      </c>
      <c r="K16" s="12">
        <f>'[1]Лицевые счета домов свод'!K2927</f>
        <v>180.62000000000018</v>
      </c>
      <c r="L16" s="13"/>
    </row>
    <row r="17" spans="1:12" ht="15" hidden="1">
      <c r="A17" s="11"/>
      <c r="B17" s="11"/>
      <c r="C17" s="11"/>
      <c r="D17" s="11" t="s">
        <v>27</v>
      </c>
      <c r="E17" s="12">
        <f>'[1]Лицевые счета домов свод'!E2928</f>
        <v>152.93</v>
      </c>
      <c r="F17" s="12">
        <f>'[1]Лицевые счета домов свод'!F2928</f>
        <v>4438.6900000000005</v>
      </c>
      <c r="G17" s="12">
        <f>'[1]Лицевые счета домов свод'!G2928</f>
        <v>1982.77</v>
      </c>
      <c r="H17" s="12">
        <f>'[1]Лицевые счета домов свод'!H2928</f>
        <v>2039.7600000000002</v>
      </c>
      <c r="I17" s="12">
        <f>'[1]Лицевые счета домов свод'!I2928</f>
        <v>0</v>
      </c>
      <c r="J17" s="12">
        <f>'[1]Лицевые счета домов свод'!J2928</f>
        <v>6478.450000000001</v>
      </c>
      <c r="K17" s="12">
        <f>'[1]Лицевые счета домов свод'!K2928</f>
        <v>95.94</v>
      </c>
      <c r="L17" s="13"/>
    </row>
    <row r="18" spans="1:12" ht="31.5" customHeight="1" hidden="1">
      <c r="A18" s="11"/>
      <c r="B18" s="11"/>
      <c r="C18" s="11"/>
      <c r="D18" s="15" t="s">
        <v>28</v>
      </c>
      <c r="E18" s="12">
        <f>'[1]Лицевые счета домов свод'!E2929</f>
        <v>4.44</v>
      </c>
      <c r="F18" s="12">
        <f>'[1]Лицевые счета домов свод'!F2929</f>
        <v>130.35</v>
      </c>
      <c r="G18" s="12">
        <f>'[1]Лицевые счета домов свод'!G2929</f>
        <v>58.2</v>
      </c>
      <c r="H18" s="12">
        <f>'[1]Лицевые счета домов свод'!H2929</f>
        <v>59.86999999999999</v>
      </c>
      <c r="I18" s="12">
        <f>'[1]Лицевые счета домов свод'!I2929</f>
        <v>0</v>
      </c>
      <c r="J18" s="12">
        <f>'[1]Лицевые счета домов свод'!J2929</f>
        <v>190.21999999999997</v>
      </c>
      <c r="K18" s="12">
        <f>'[1]Лицевые счета домов свод'!K2929</f>
        <v>2.7700000000000102</v>
      </c>
      <c r="L18" s="13"/>
    </row>
    <row r="19" spans="1:12" ht="43.5" customHeight="1" hidden="1">
      <c r="A19" s="11"/>
      <c r="B19" s="11"/>
      <c r="C19" s="11"/>
      <c r="D19" s="15" t="s">
        <v>29</v>
      </c>
      <c r="E19" s="12">
        <f>'[1]Лицевые счета домов свод'!E2930</f>
        <v>1119.66</v>
      </c>
      <c r="F19" s="12">
        <f>'[1]Лицевые счета домов свод'!F2930</f>
        <v>-1119.66</v>
      </c>
      <c r="G19" s="12">
        <f>'[1]Лицевые счета домов свод'!G2930</f>
        <v>17878.44</v>
      </c>
      <c r="H19" s="12">
        <f>'[1]Лицевые счета домов свод'!H2930</f>
        <v>18408.92</v>
      </c>
      <c r="I19" s="12">
        <f>'[1]Лицевые счета домов свод'!I2930</f>
        <v>5137.799999999999</v>
      </c>
      <c r="J19" s="12">
        <f>'[1]Лицевые счета домов свод'!J2930</f>
        <v>12151.46</v>
      </c>
      <c r="K19" s="12">
        <f>'[1]Лицевые счета домов свод'!K2930</f>
        <v>589.1800000000012</v>
      </c>
      <c r="L19" s="13"/>
    </row>
    <row r="20" spans="1:12" ht="21.75" customHeight="1" hidden="1">
      <c r="A20" s="11"/>
      <c r="B20" s="11"/>
      <c r="C20" s="11"/>
      <c r="D20" s="15" t="s">
        <v>30</v>
      </c>
      <c r="E20" s="12">
        <f>'[1]Лицевые счета домов свод'!E2931</f>
        <v>794.03</v>
      </c>
      <c r="F20" s="12">
        <f>'[1]Лицевые счета домов свод'!F2931</f>
        <v>18167.31</v>
      </c>
      <c r="G20" s="12">
        <f>'[1]Лицевые счета домов свод'!G2931</f>
        <v>10302.6</v>
      </c>
      <c r="H20" s="12">
        <f>'[1]Лицевые счета домов свод'!H2931</f>
        <v>10598.54</v>
      </c>
      <c r="I20" s="16">
        <f>'[1]Лицевые счета домов свод'!I2931</f>
        <v>8998.497460000002</v>
      </c>
      <c r="J20" s="16">
        <f>'[1]Лицевые счета домов свод'!J2931</f>
        <v>19767.35254</v>
      </c>
      <c r="K20" s="12">
        <f>'[1]Лицевые счета домов свод'!K2931</f>
        <v>498.0899999999999</v>
      </c>
      <c r="L20" s="13"/>
    </row>
    <row r="21" spans="1:12" ht="29.25" customHeight="1" hidden="1">
      <c r="A21" s="11"/>
      <c r="B21" s="11"/>
      <c r="C21" s="11"/>
      <c r="D21" s="15" t="s">
        <v>31</v>
      </c>
      <c r="E21" s="12">
        <f>'[1]Лицевые счета домов свод'!E2932</f>
        <v>136.32999999999998</v>
      </c>
      <c r="F21" s="12">
        <f>'[1]Лицевые счета домов свод'!F2932</f>
        <v>3959.81</v>
      </c>
      <c r="G21" s="12">
        <f>'[1]Лицевые счета домов свод'!G2932</f>
        <v>1768.9100000000003</v>
      </c>
      <c r="H21" s="12">
        <f>'[1]Лицевые счета домов свод'!H2932</f>
        <v>1819.7000000000003</v>
      </c>
      <c r="I21" s="12">
        <f>'[1]Лицевые счета домов свод'!I2932</f>
        <v>0</v>
      </c>
      <c r="J21" s="12">
        <f>'[1]Лицевые счета домов свод'!J2932</f>
        <v>5779.509999999999</v>
      </c>
      <c r="K21" s="12">
        <f>'[1]Лицевые счета домов свод'!K2932</f>
        <v>85.54000000000002</v>
      </c>
      <c r="L21" s="13"/>
    </row>
    <row r="22" spans="1:12" ht="15.75" hidden="1">
      <c r="A22" s="11"/>
      <c r="B22" s="11"/>
      <c r="C22" s="11"/>
      <c r="D22" s="4" t="s">
        <v>32</v>
      </c>
      <c r="E22" s="4">
        <f aca="true" t="shared" si="1" ref="E22:K22">SUM(E13:E21)</f>
        <v>7488.049999999999</v>
      </c>
      <c r="F22" s="4">
        <f t="shared" si="1"/>
        <v>88816.39</v>
      </c>
      <c r="G22" s="4">
        <f t="shared" si="1"/>
        <v>88580.27</v>
      </c>
      <c r="H22" s="4">
        <f t="shared" si="1"/>
        <v>91120.58</v>
      </c>
      <c r="I22" s="17">
        <f t="shared" si="1"/>
        <v>25155.477460000002</v>
      </c>
      <c r="J22" s="17">
        <f t="shared" si="1"/>
        <v>154781.49254</v>
      </c>
      <c r="K22" s="4">
        <f t="shared" si="1"/>
        <v>4947.7400000000025</v>
      </c>
      <c r="L22" s="14"/>
    </row>
    <row r="23" spans="1:12" ht="15" hidden="1">
      <c r="A23" s="11"/>
      <c r="B23" s="11"/>
      <c r="C23" s="11"/>
      <c r="D23" s="11" t="s">
        <v>33</v>
      </c>
      <c r="E23" s="12">
        <f>'[1]Лицевые счета домов свод'!E2934</f>
        <v>2879.93</v>
      </c>
      <c r="F23" s="12">
        <f>'[1]Лицевые счета домов свод'!F2934</f>
        <v>-2879.93</v>
      </c>
      <c r="G23" s="12">
        <f>'[1]Лицевые счета домов свод'!G2934</f>
        <v>33528</v>
      </c>
      <c r="H23" s="12">
        <f>'[1]Лицевые счета домов свод'!H2934</f>
        <v>34562.53</v>
      </c>
      <c r="I23" s="12">
        <f>'[1]Лицевые счета домов свод'!I2934</f>
        <v>33528</v>
      </c>
      <c r="J23" s="12">
        <f>'[1]Лицевые счета домов свод'!J2934</f>
        <v>-1845.4000000000015</v>
      </c>
      <c r="K23" s="12">
        <f>'[1]Лицевые счета домов свод'!K2934</f>
        <v>1845.4000000000015</v>
      </c>
      <c r="L23" s="13"/>
    </row>
    <row r="24" spans="1:12" ht="15" hidden="1">
      <c r="A24" s="11"/>
      <c r="B24" s="11"/>
      <c r="C24" s="11"/>
      <c r="D24" s="11" t="s">
        <v>34</v>
      </c>
      <c r="E24" s="12">
        <f>'[1]Лицевые счета домов свод'!E2935</f>
        <v>5615.83</v>
      </c>
      <c r="F24" s="12">
        <f>'[1]Лицевые счета домов свод'!F2935</f>
        <v>-5615.83</v>
      </c>
      <c r="G24" s="12">
        <f>'[1]Лицевые счета домов свод'!G2935</f>
        <v>65379.60000000001</v>
      </c>
      <c r="H24" s="12">
        <f>'[1]Лицевые счета домов свод'!H2935</f>
        <v>67396.90000000001</v>
      </c>
      <c r="I24" s="12">
        <f>'[1]Лицевые счета домов свод'!I2935</f>
        <v>65379.60000000001</v>
      </c>
      <c r="J24" s="12">
        <f>'[1]Лицевые счета домов свод'!J2935</f>
        <v>-3598.530000000006</v>
      </c>
      <c r="K24" s="12">
        <f>'[1]Лицевые счета домов свод'!K2935</f>
        <v>3598.529999999999</v>
      </c>
      <c r="L24" s="13"/>
    </row>
    <row r="25" spans="1:12" ht="15" hidden="1">
      <c r="A25" s="11"/>
      <c r="B25" s="11"/>
      <c r="C25" s="11"/>
      <c r="D25" s="11" t="s">
        <v>35</v>
      </c>
      <c r="E25" s="12">
        <f>'[1]Лицевые счета домов свод'!E2936</f>
        <v>311.12</v>
      </c>
      <c r="F25" s="12">
        <f>'[1]Лицевые счета домов свод'!F2936</f>
        <v>-311.12</v>
      </c>
      <c r="G25" s="12">
        <f>'[1]Лицевые счета домов свод'!G2936</f>
        <v>4644.54</v>
      </c>
      <c r="H25" s="12">
        <f>'[1]Лицевые счета домов свод'!H2936</f>
        <v>4692.92</v>
      </c>
      <c r="I25" s="12">
        <f>'[1]Лицевые счета домов свод'!I2936</f>
        <v>4644.54</v>
      </c>
      <c r="J25" s="12">
        <f>'[1]Лицевые счета домов свод'!J2936</f>
        <v>-262.7399999999998</v>
      </c>
      <c r="K25" s="12">
        <f>'[1]Лицевые счета домов свод'!K2936</f>
        <v>262.7399999999998</v>
      </c>
      <c r="L25" s="13"/>
    </row>
    <row r="26" spans="1:12" ht="15" hidden="1">
      <c r="A26" s="11"/>
      <c r="B26" s="11"/>
      <c r="C26" s="11"/>
      <c r="D26" s="11" t="s">
        <v>36</v>
      </c>
      <c r="E26" s="12">
        <f>'[1]Лицевые счета домов свод'!E2937</f>
        <v>0</v>
      </c>
      <c r="F26" s="12">
        <f>'[1]Лицевые счета домов свод'!F2937</f>
        <v>0</v>
      </c>
      <c r="G26" s="12">
        <f>'[1]Лицевые счета домов свод'!G2937</f>
        <v>0</v>
      </c>
      <c r="H26" s="12">
        <f>'[1]Лицевые счета домов свод'!H2937</f>
        <v>0</v>
      </c>
      <c r="I26" s="12">
        <f>'[1]Лицевые счета домов свод'!I2937</f>
        <v>0</v>
      </c>
      <c r="J26" s="12">
        <f>'[1]Лицевые счета домов свод'!J2937</f>
        <v>0</v>
      </c>
      <c r="K26" s="12">
        <f>'[1]Лицевые счета домов свод'!K2937</f>
        <v>0</v>
      </c>
      <c r="L26" s="13"/>
    </row>
    <row r="27" spans="1:12" ht="15" hidden="1">
      <c r="A27" s="11"/>
      <c r="B27" s="11"/>
      <c r="C27" s="11"/>
      <c r="D27" s="11" t="s">
        <v>37</v>
      </c>
      <c r="E27" s="12">
        <f>'[1]Лицевые счета домов свод'!E2938</f>
        <v>600.66</v>
      </c>
      <c r="F27" s="12">
        <f>'[1]Лицевые счета домов свод'!F2938</f>
        <v>-504.06</v>
      </c>
      <c r="G27" s="12">
        <f>'[1]Лицевые счета домов свод'!G2938</f>
        <v>6803.639999999999</v>
      </c>
      <c r="H27" s="12">
        <f>'[1]Лицевые счета домов свод'!H2938</f>
        <v>6984.7699999999995</v>
      </c>
      <c r="I27" s="12">
        <f>'[1]Лицевые счета домов свод'!I2938</f>
        <v>6803.639999999999</v>
      </c>
      <c r="J27" s="12">
        <f>'[1]Лицевые счета домов свод'!J2938</f>
        <v>-322.9300000000003</v>
      </c>
      <c r="K27" s="12">
        <f>'[1]Лицевые счета домов свод'!K2938</f>
        <v>419.5300000000002</v>
      </c>
      <c r="L27" s="13"/>
    </row>
    <row r="28" spans="1:12" ht="15" hidden="1">
      <c r="A28" s="11"/>
      <c r="B28" s="11"/>
      <c r="C28" s="11"/>
      <c r="D28" s="11" t="s">
        <v>38</v>
      </c>
      <c r="E28" s="12">
        <f>'[1]Лицевые счета домов свод'!E2939</f>
        <v>0</v>
      </c>
      <c r="F28" s="12">
        <f>'[1]Лицевые счета домов свод'!F2939</f>
        <v>0</v>
      </c>
      <c r="G28" s="12">
        <f>'[1]Лицевые счета домов свод'!G2939</f>
        <v>0</v>
      </c>
      <c r="H28" s="12">
        <f>'[1]Лицевые счета домов свод'!H2939</f>
        <v>0</v>
      </c>
      <c r="I28" s="12">
        <f>'[1]Лицевые счета домов свод'!I2939</f>
        <v>0</v>
      </c>
      <c r="J28" s="12">
        <f>'[1]Лицевые счета домов свод'!J2939</f>
        <v>0</v>
      </c>
      <c r="K28" s="12">
        <f>'[1]Лицевые счета домов свод'!K2939</f>
        <v>0</v>
      </c>
      <c r="L28" s="13"/>
    </row>
    <row r="29" spans="1:12" ht="15" hidden="1">
      <c r="A29" s="11"/>
      <c r="B29" s="11"/>
      <c r="C29" s="11"/>
      <c r="D29" s="11" t="s">
        <v>39</v>
      </c>
      <c r="E29" s="12">
        <f>'[1]Лицевые счета домов свод'!E2940</f>
        <v>0</v>
      </c>
      <c r="F29" s="12">
        <f>'[1]Лицевые счета домов свод'!F2940</f>
        <v>0</v>
      </c>
      <c r="G29" s="12">
        <f>'[1]Лицевые счета домов свод'!G2940</f>
        <v>0</v>
      </c>
      <c r="H29" s="12">
        <f>'[1]Лицевые счета домов свод'!H2940</f>
        <v>0</v>
      </c>
      <c r="I29" s="12">
        <f>'[1]Лицевые счета домов свод'!I2940</f>
        <v>0</v>
      </c>
      <c r="J29" s="12">
        <f>'[1]Лицевые счета домов свод'!J2940</f>
        <v>0</v>
      </c>
      <c r="K29" s="12">
        <f>'[1]Лицевые счета домов свод'!K2940</f>
        <v>0</v>
      </c>
      <c r="L29" s="13"/>
    </row>
    <row r="30" spans="1:12" ht="15" hidden="1">
      <c r="A30" s="11"/>
      <c r="B30" s="11"/>
      <c r="C30" s="11"/>
      <c r="D30" s="11" t="s">
        <v>40</v>
      </c>
      <c r="E30" s="12">
        <f>'[1]Лицевые счета домов свод'!E2941</f>
        <v>3655.31</v>
      </c>
      <c r="F30" s="12">
        <f>'[1]Лицевые счета домов свод'!F2941</f>
        <v>-3655.31</v>
      </c>
      <c r="G30" s="12">
        <f>'[1]Лицевые счета домов свод'!G2941</f>
        <v>42376.280000000006</v>
      </c>
      <c r="H30" s="12">
        <f>'[1]Лицевые счета домов свод'!H2941</f>
        <v>43504.240000000005</v>
      </c>
      <c r="I30" s="12">
        <f>'[1]Лицевые счета домов свод'!I2941</f>
        <v>42376.280000000006</v>
      </c>
      <c r="J30" s="12">
        <f>'[1]Лицевые счета домов свод'!J2941</f>
        <v>-2527.3499999999985</v>
      </c>
      <c r="K30" s="12">
        <f>'[1]Лицевые счета домов свод'!K2941</f>
        <v>2527.3499999999985</v>
      </c>
      <c r="L30" s="13"/>
    </row>
    <row r="31" spans="1:12" ht="15" hidden="1">
      <c r="A31" s="11"/>
      <c r="B31" s="11"/>
      <c r="C31" s="11"/>
      <c r="D31" s="11" t="s">
        <v>41</v>
      </c>
      <c r="E31" s="12">
        <f>'[1]Лицевые счета домов свод'!E2942</f>
        <v>924.59</v>
      </c>
      <c r="F31" s="12">
        <f>'[1]Лицевые счета домов свод'!F2942</f>
        <v>20789.39</v>
      </c>
      <c r="G31" s="12">
        <f>'[1]Лицевые счета домов свод'!G2942</f>
        <v>16811.09</v>
      </c>
      <c r="H31" s="12">
        <f>'[1]Лицевые счета домов свод'!H2942</f>
        <v>16399.75</v>
      </c>
      <c r="I31" s="12">
        <f>'[1]Лицевые счета домов свод'!I2942</f>
        <v>16811.09</v>
      </c>
      <c r="J31" s="12">
        <f>'[1]Лицевые счета домов свод'!J2942</f>
        <v>20378.05</v>
      </c>
      <c r="K31" s="12">
        <f>'[1]Лицевые счета домов свод'!K2942</f>
        <v>1335.9300000000003</v>
      </c>
      <c r="L31" s="13"/>
    </row>
    <row r="32" spans="1:12" ht="15.75">
      <c r="A32" s="6"/>
      <c r="B32" s="36" t="s">
        <v>42</v>
      </c>
      <c r="C32" s="36"/>
      <c r="D32" s="36"/>
      <c r="E32" s="18">
        <f aca="true" t="shared" si="2" ref="E32:K32">SUM(E23:E31)+E22+E12</f>
        <v>21475.489999999998</v>
      </c>
      <c r="F32" s="18">
        <f t="shared" si="2"/>
        <v>96639.53</v>
      </c>
      <c r="G32" s="18">
        <f t="shared" si="2"/>
        <v>258123.41999999998</v>
      </c>
      <c r="H32" s="18">
        <f t="shared" si="2"/>
        <v>264661.69</v>
      </c>
      <c r="I32" s="19">
        <f t="shared" si="2"/>
        <v>260051.95746</v>
      </c>
      <c r="J32" s="19">
        <f t="shared" si="2"/>
        <v>101249.26254000001</v>
      </c>
      <c r="K32" s="18">
        <f t="shared" si="2"/>
        <v>14937.220000000001</v>
      </c>
      <c r="L32" s="6"/>
    </row>
  </sheetData>
  <sheetProtection password="CC47" sheet="1" objects="1" scenarios="1" selectLockedCells="1" selectUnlockedCells="1"/>
  <mergeCells count="13">
    <mergeCell ref="K3:K4"/>
    <mergeCell ref="L3:L4"/>
    <mergeCell ref="B32:D32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zoomScalePageLayoutView="0" workbookViewId="0" topLeftCell="A1">
      <selection activeCell="D6" sqref="D6"/>
    </sheetView>
  </sheetViews>
  <sheetFormatPr defaultColWidth="11.57421875" defaultRowHeight="12.75"/>
  <cols>
    <col min="1" max="1" width="8.7109375" style="0" customWidth="1"/>
    <col min="2" max="2" width="56.57421875" style="0" customWidth="1"/>
    <col min="3" max="3" width="23.57421875" style="0" customWidth="1"/>
    <col min="4" max="4" width="34.7109375" style="0" customWidth="1"/>
  </cols>
  <sheetData>
    <row r="1" spans="1:4" s="20" customFormat="1" ht="27" customHeight="1">
      <c r="A1" s="37" t="s">
        <v>43</v>
      </c>
      <c r="B1" s="37"/>
      <c r="C1" s="37"/>
      <c r="D1" s="37"/>
    </row>
    <row r="2" spans="1:4" s="20" customFormat="1" ht="27" customHeight="1">
      <c r="A2" s="21" t="s">
        <v>1</v>
      </c>
      <c r="B2" s="22" t="s">
        <v>44</v>
      </c>
      <c r="C2" s="22" t="s">
        <v>2</v>
      </c>
      <c r="D2" s="22" t="s">
        <v>45</v>
      </c>
    </row>
    <row r="3" spans="1:4" s="20" customFormat="1" ht="27" customHeight="1">
      <c r="A3" s="23">
        <v>1</v>
      </c>
      <c r="B3" s="24" t="s">
        <v>46</v>
      </c>
      <c r="C3" s="25" t="s">
        <v>47</v>
      </c>
      <c r="D3" s="24" t="s">
        <v>48</v>
      </c>
    </row>
    <row r="4" spans="1:4" s="20" customFormat="1" ht="27" customHeight="1">
      <c r="A4" s="38" t="s">
        <v>49</v>
      </c>
      <c r="B4" s="38"/>
      <c r="C4" s="38"/>
      <c r="D4" s="38"/>
    </row>
    <row r="5" spans="1:4" s="20" customFormat="1" ht="27" customHeight="1">
      <c r="A5" s="21" t="s">
        <v>1</v>
      </c>
      <c r="B5" s="22" t="s">
        <v>44</v>
      </c>
      <c r="C5" s="22" t="s">
        <v>2</v>
      </c>
      <c r="D5" s="22" t="s">
        <v>45</v>
      </c>
    </row>
    <row r="6" spans="1:4" s="20" customFormat="1" ht="27" customHeight="1">
      <c r="A6" s="23">
        <v>1</v>
      </c>
      <c r="B6" s="26" t="s">
        <v>50</v>
      </c>
      <c r="C6" s="25" t="s">
        <v>47</v>
      </c>
      <c r="D6" s="24"/>
    </row>
    <row r="7" spans="2:4" s="20" customFormat="1" ht="27" customHeight="1">
      <c r="B7" s="27"/>
      <c r="C7" s="27" t="s">
        <v>51</v>
      </c>
      <c r="D7" s="27"/>
    </row>
    <row r="8" spans="1:4" s="20" customFormat="1" ht="27" customHeight="1">
      <c r="A8" s="21" t="s">
        <v>1</v>
      </c>
      <c r="B8" s="22" t="s">
        <v>44</v>
      </c>
      <c r="C8" s="22" t="s">
        <v>2</v>
      </c>
      <c r="D8" s="22" t="s">
        <v>45</v>
      </c>
    </row>
    <row r="9" spans="1:4" s="20" customFormat="1" ht="27" customHeight="1">
      <c r="A9" s="23">
        <v>1</v>
      </c>
      <c r="B9" s="25" t="s">
        <v>52</v>
      </c>
      <c r="C9" s="25" t="s">
        <v>47</v>
      </c>
      <c r="D9" s="24" t="s">
        <v>53</v>
      </c>
    </row>
    <row r="10" spans="1:4" s="20" customFormat="1" ht="27" customHeight="1">
      <c r="A10" s="39" t="s">
        <v>54</v>
      </c>
      <c r="B10" s="39"/>
      <c r="C10" s="39"/>
      <c r="D10" s="39"/>
    </row>
    <row r="11" spans="1:4" s="20" customFormat="1" ht="27" customHeight="1">
      <c r="A11" s="21" t="s">
        <v>1</v>
      </c>
      <c r="B11" s="21" t="s">
        <v>44</v>
      </c>
      <c r="C11" s="21" t="s">
        <v>2</v>
      </c>
      <c r="D11" s="21" t="s">
        <v>45</v>
      </c>
    </row>
    <row r="12" spans="1:4" s="20" customFormat="1" ht="33" customHeight="1">
      <c r="A12" s="25">
        <v>2</v>
      </c>
      <c r="B12" s="25" t="s">
        <v>52</v>
      </c>
      <c r="C12" s="24" t="s">
        <v>55</v>
      </c>
      <c r="D12" s="24" t="s">
        <v>56</v>
      </c>
    </row>
    <row r="13" spans="1:4" s="20" customFormat="1" ht="27" customHeight="1">
      <c r="A13" s="39" t="s">
        <v>57</v>
      </c>
      <c r="B13" s="39"/>
      <c r="C13" s="39"/>
      <c r="D13" s="39"/>
    </row>
    <row r="14" spans="1:4" s="20" customFormat="1" ht="27" customHeight="1">
      <c r="A14" s="21" t="s">
        <v>1</v>
      </c>
      <c r="B14" s="21" t="s">
        <v>44</v>
      </c>
      <c r="C14" s="21" t="s">
        <v>2</v>
      </c>
      <c r="D14" s="21" t="s">
        <v>45</v>
      </c>
    </row>
    <row r="15" spans="1:4" s="20" customFormat="1" ht="38.25" customHeight="1">
      <c r="A15" s="25">
        <v>1</v>
      </c>
      <c r="B15" s="25" t="s">
        <v>52</v>
      </c>
      <c r="C15" s="24" t="s">
        <v>55</v>
      </c>
      <c r="D15" s="24"/>
    </row>
    <row r="16" spans="1:4" s="20" customFormat="1" ht="27" customHeight="1">
      <c r="A16" s="39" t="s">
        <v>58</v>
      </c>
      <c r="B16" s="39"/>
      <c r="C16" s="39"/>
      <c r="D16" s="39"/>
    </row>
    <row r="17" spans="1:4" s="20" customFormat="1" ht="27" customHeight="1">
      <c r="A17" s="21" t="s">
        <v>1</v>
      </c>
      <c r="B17" s="21" t="s">
        <v>44</v>
      </c>
      <c r="C17" s="21" t="s">
        <v>2</v>
      </c>
      <c r="D17" s="21" t="s">
        <v>45</v>
      </c>
    </row>
    <row r="18" spans="1:4" s="20" customFormat="1" ht="38.25" customHeight="1">
      <c r="A18" s="25">
        <v>1</v>
      </c>
      <c r="B18" s="25" t="s">
        <v>52</v>
      </c>
      <c r="C18" s="24" t="s">
        <v>55</v>
      </c>
      <c r="D18" s="24"/>
    </row>
    <row r="19" spans="1:4" s="20" customFormat="1" ht="27" customHeight="1">
      <c r="A19" s="39" t="s">
        <v>59</v>
      </c>
      <c r="B19" s="39"/>
      <c r="C19" s="39"/>
      <c r="D19" s="39"/>
    </row>
    <row r="20" spans="1:4" s="20" customFormat="1" ht="27" customHeight="1">
      <c r="A20" s="21" t="s">
        <v>1</v>
      </c>
      <c r="B20" s="21" t="s">
        <v>44</v>
      </c>
      <c r="C20" s="21" t="s">
        <v>2</v>
      </c>
      <c r="D20" s="21" t="s">
        <v>45</v>
      </c>
    </row>
    <row r="21" spans="1:4" s="20" customFormat="1" ht="33" customHeight="1">
      <c r="A21" s="25">
        <v>1</v>
      </c>
      <c r="B21" s="25" t="s">
        <v>60</v>
      </c>
      <c r="C21" s="24" t="s">
        <v>55</v>
      </c>
      <c r="D21" s="24"/>
    </row>
  </sheetData>
  <sheetProtection selectLockedCells="1" selectUnlockedCells="1"/>
  <mergeCells count="6">
    <mergeCell ref="A1:D1"/>
    <mergeCell ref="A4:D4"/>
    <mergeCell ref="A10:D10"/>
    <mergeCell ref="A13:D13"/>
    <mergeCell ref="A16:D16"/>
    <mergeCell ref="A19:D19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8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80" zoomScaleNormal="80" zoomScalePageLayoutView="0" workbookViewId="0" topLeftCell="A2">
      <selection activeCell="H22" sqref="H22"/>
    </sheetView>
  </sheetViews>
  <sheetFormatPr defaultColWidth="11.57421875" defaultRowHeight="12.75"/>
  <cols>
    <col min="1" max="1" width="8.7109375" style="28" customWidth="1"/>
    <col min="2" max="2" width="52.57421875" style="28" customWidth="1"/>
    <col min="3" max="3" width="23.57421875" style="28" customWidth="1"/>
    <col min="4" max="4" width="61.421875" style="28" customWidth="1"/>
    <col min="5" max="255" width="11.57421875" style="28" customWidth="1"/>
  </cols>
  <sheetData>
    <row r="1" spans="1:256" s="29" customFormat="1" ht="27" customHeight="1">
      <c r="A1" s="39" t="s">
        <v>61</v>
      </c>
      <c r="B1" s="39"/>
      <c r="C1" s="39"/>
      <c r="D1" s="39"/>
      <c r="IV1" s="20"/>
    </row>
    <row r="2" spans="1:256" s="29" customFormat="1" ht="27" customHeight="1">
      <c r="A2" s="21" t="s">
        <v>1</v>
      </c>
      <c r="B2" s="21" t="s">
        <v>44</v>
      </c>
      <c r="C2" s="21" t="s">
        <v>2</v>
      </c>
      <c r="D2" s="21" t="s">
        <v>45</v>
      </c>
      <c r="IV2" s="20"/>
    </row>
    <row r="3" spans="1:256" s="29" customFormat="1" ht="27" customHeight="1">
      <c r="A3" s="25">
        <v>1</v>
      </c>
      <c r="B3" s="24" t="s">
        <v>62</v>
      </c>
      <c r="C3" s="25" t="s">
        <v>47</v>
      </c>
      <c r="D3" s="25"/>
      <c r="IV3" s="20"/>
    </row>
    <row r="4" spans="1:256" s="29" customFormat="1" ht="27" customHeight="1">
      <c r="A4" s="39" t="s">
        <v>63</v>
      </c>
      <c r="B4" s="39"/>
      <c r="C4" s="39"/>
      <c r="D4" s="39"/>
      <c r="IV4" s="20"/>
    </row>
    <row r="5" spans="1:256" s="29" customFormat="1" ht="27" customHeight="1">
      <c r="A5" s="21" t="s">
        <v>1</v>
      </c>
      <c r="B5" s="21" t="s">
        <v>44</v>
      </c>
      <c r="C5" s="21" t="s">
        <v>2</v>
      </c>
      <c r="D5" s="21" t="s">
        <v>45</v>
      </c>
      <c r="IV5" s="20"/>
    </row>
    <row r="6" spans="1:256" s="29" customFormat="1" ht="27" customHeight="1">
      <c r="A6" s="25">
        <v>1</v>
      </c>
      <c r="B6" s="24" t="s">
        <v>62</v>
      </c>
      <c r="C6" s="25" t="s">
        <v>47</v>
      </c>
      <c r="D6" s="25"/>
      <c r="IV6" s="20"/>
    </row>
    <row r="7" spans="1:4" s="30" customFormat="1" ht="27" customHeight="1">
      <c r="A7" s="38" t="s">
        <v>64</v>
      </c>
      <c r="B7" s="38"/>
      <c r="C7" s="38"/>
      <c r="D7" s="38"/>
    </row>
    <row r="8" spans="1:256" s="29" customFormat="1" ht="27" customHeight="1">
      <c r="A8" s="21" t="s">
        <v>1</v>
      </c>
      <c r="B8" s="21" t="s">
        <v>44</v>
      </c>
      <c r="C8" s="21" t="s">
        <v>2</v>
      </c>
      <c r="D8" s="21" t="s">
        <v>45</v>
      </c>
      <c r="IV8" s="20"/>
    </row>
    <row r="9" spans="1:256" s="29" customFormat="1" ht="27" customHeight="1">
      <c r="A9" s="25">
        <v>1</v>
      </c>
      <c r="B9" s="24" t="s">
        <v>62</v>
      </c>
      <c r="C9" s="25" t="s">
        <v>47</v>
      </c>
      <c r="D9" s="25"/>
      <c r="IV9" s="20"/>
    </row>
    <row r="10" spans="1:4" s="30" customFormat="1" ht="27" customHeight="1">
      <c r="A10" s="38" t="s">
        <v>49</v>
      </c>
      <c r="B10" s="38"/>
      <c r="C10" s="38"/>
      <c r="D10" s="38"/>
    </row>
    <row r="11" spans="1:256" s="29" customFormat="1" ht="27" customHeight="1">
      <c r="A11" s="21" t="s">
        <v>1</v>
      </c>
      <c r="B11" s="21" t="s">
        <v>44</v>
      </c>
      <c r="C11" s="21" t="s">
        <v>2</v>
      </c>
      <c r="D11" s="21" t="s">
        <v>45</v>
      </c>
      <c r="IV11" s="20"/>
    </row>
    <row r="12" spans="1:256" s="29" customFormat="1" ht="40.5" customHeight="1">
      <c r="A12" s="25">
        <v>1</v>
      </c>
      <c r="B12" s="24" t="s">
        <v>62</v>
      </c>
      <c r="C12" s="25" t="s">
        <v>47</v>
      </c>
      <c r="D12" s="25"/>
      <c r="IV12" s="20"/>
    </row>
    <row r="13" spans="1:4" s="30" customFormat="1" ht="27" customHeight="1">
      <c r="A13" s="38" t="s">
        <v>65</v>
      </c>
      <c r="B13" s="38"/>
      <c r="C13" s="38"/>
      <c r="D13" s="38"/>
    </row>
    <row r="14" spans="1:256" s="29" customFormat="1" ht="27" customHeight="1">
      <c r="A14" s="21" t="s">
        <v>1</v>
      </c>
      <c r="B14" s="21" t="s">
        <v>44</v>
      </c>
      <c r="C14" s="21" t="s">
        <v>2</v>
      </c>
      <c r="D14" s="21" t="s">
        <v>45</v>
      </c>
      <c r="IV14" s="20"/>
    </row>
    <row r="15" spans="1:256" s="29" customFormat="1" ht="35.25" customHeight="1">
      <c r="A15" s="25">
        <v>1</v>
      </c>
      <c r="B15" s="24" t="s">
        <v>62</v>
      </c>
      <c r="C15" s="25" t="s">
        <v>47</v>
      </c>
      <c r="D15" s="25"/>
      <c r="IV15" s="20"/>
    </row>
    <row r="16" spans="1:4" s="30" customFormat="1" ht="27" customHeight="1">
      <c r="A16" s="38" t="s">
        <v>66</v>
      </c>
      <c r="B16" s="38"/>
      <c r="C16" s="38"/>
      <c r="D16" s="38"/>
    </row>
    <row r="17" spans="1:256" s="29" customFormat="1" ht="27" customHeight="1">
      <c r="A17" s="21" t="s">
        <v>1</v>
      </c>
      <c r="B17" s="21" t="s">
        <v>44</v>
      </c>
      <c r="C17" s="21" t="s">
        <v>2</v>
      </c>
      <c r="D17" s="21" t="s">
        <v>45</v>
      </c>
      <c r="IV17" s="20"/>
    </row>
    <row r="18" spans="1:256" s="29" customFormat="1" ht="40.5" customHeight="1">
      <c r="A18" s="25">
        <v>1</v>
      </c>
      <c r="B18" s="24" t="s">
        <v>62</v>
      </c>
      <c r="C18" s="25" t="s">
        <v>47</v>
      </c>
      <c r="D18" s="25"/>
      <c r="IV18" s="20"/>
    </row>
    <row r="19" spans="1:256" s="29" customFormat="1" ht="27" customHeight="1">
      <c r="A19" s="39" t="s">
        <v>54</v>
      </c>
      <c r="B19" s="39"/>
      <c r="C19" s="39"/>
      <c r="D19" s="39"/>
      <c r="IV19" s="20"/>
    </row>
    <row r="20" spans="1:256" s="29" customFormat="1" ht="27" customHeight="1">
      <c r="A20" s="21" t="s">
        <v>1</v>
      </c>
      <c r="B20" s="21" t="s">
        <v>44</v>
      </c>
      <c r="C20" s="21" t="s">
        <v>2</v>
      </c>
      <c r="D20" s="21" t="s">
        <v>45</v>
      </c>
      <c r="IV20" s="20"/>
    </row>
    <row r="21" spans="1:256" s="29" customFormat="1" ht="39" customHeight="1">
      <c r="A21" s="25">
        <v>1</v>
      </c>
      <c r="B21" s="24" t="s">
        <v>62</v>
      </c>
      <c r="C21" s="25" t="s">
        <v>47</v>
      </c>
      <c r="D21" s="25"/>
      <c r="IV21" s="20"/>
    </row>
    <row r="22" spans="1:256" s="29" customFormat="1" ht="27" customHeight="1">
      <c r="A22" s="39" t="s">
        <v>57</v>
      </c>
      <c r="B22" s="39"/>
      <c r="C22" s="39"/>
      <c r="D22" s="39"/>
      <c r="IV22" s="20"/>
    </row>
    <row r="23" spans="1:256" s="29" customFormat="1" ht="27" customHeight="1">
      <c r="A23" s="21" t="s">
        <v>1</v>
      </c>
      <c r="B23" s="21" t="s">
        <v>44</v>
      </c>
      <c r="C23" s="21" t="s">
        <v>2</v>
      </c>
      <c r="D23" s="21" t="s">
        <v>45</v>
      </c>
      <c r="IV23" s="20"/>
    </row>
    <row r="24" spans="1:256" s="29" customFormat="1" ht="39" customHeight="1">
      <c r="A24" s="25">
        <v>1</v>
      </c>
      <c r="B24" s="24" t="s">
        <v>62</v>
      </c>
      <c r="C24" s="25" t="s">
        <v>47</v>
      </c>
      <c r="D24" s="25"/>
      <c r="IV24" s="20"/>
    </row>
    <row r="25" spans="1:256" s="29" customFormat="1" ht="27" customHeight="1">
      <c r="A25" s="39" t="s">
        <v>67</v>
      </c>
      <c r="B25" s="39"/>
      <c r="C25" s="39"/>
      <c r="D25" s="39"/>
      <c r="IV25" s="20"/>
    </row>
    <row r="26" spans="1:256" s="29" customFormat="1" ht="27" customHeight="1">
      <c r="A26" s="21" t="s">
        <v>1</v>
      </c>
      <c r="B26" s="21" t="s">
        <v>44</v>
      </c>
      <c r="C26" s="21" t="s">
        <v>2</v>
      </c>
      <c r="D26" s="21" t="s">
        <v>45</v>
      </c>
      <c r="IV26" s="20"/>
    </row>
    <row r="27" spans="1:256" s="29" customFormat="1" ht="42" customHeight="1">
      <c r="A27" s="25">
        <v>1</v>
      </c>
      <c r="B27" s="24" t="s">
        <v>62</v>
      </c>
      <c r="C27" s="25" t="s">
        <v>47</v>
      </c>
      <c r="D27" s="25"/>
      <c r="IV27" s="20"/>
    </row>
    <row r="28" spans="1:256" s="29" customFormat="1" ht="27" customHeight="1">
      <c r="A28" s="39" t="s">
        <v>68</v>
      </c>
      <c r="B28" s="39"/>
      <c r="C28" s="39"/>
      <c r="D28" s="39"/>
      <c r="IV28" s="20"/>
    </row>
    <row r="29" spans="1:256" s="29" customFormat="1" ht="27" customHeight="1">
      <c r="A29" s="21" t="s">
        <v>1</v>
      </c>
      <c r="B29" s="21" t="s">
        <v>44</v>
      </c>
      <c r="C29" s="21" t="s">
        <v>2</v>
      </c>
      <c r="D29" s="21" t="s">
        <v>45</v>
      </c>
      <c r="IV29" s="20"/>
    </row>
    <row r="30" spans="1:256" s="29" customFormat="1" ht="35.25" customHeight="1">
      <c r="A30" s="25">
        <v>1</v>
      </c>
      <c r="B30" s="24" t="s">
        <v>62</v>
      </c>
      <c r="C30" s="25" t="s">
        <v>47</v>
      </c>
      <c r="D30" s="25"/>
      <c r="IV30" s="20"/>
    </row>
    <row r="31" spans="1:256" s="29" customFormat="1" ht="27" customHeight="1">
      <c r="A31" s="39" t="s">
        <v>58</v>
      </c>
      <c r="B31" s="39"/>
      <c r="C31" s="39"/>
      <c r="D31" s="39"/>
      <c r="IV31" s="20"/>
    </row>
    <row r="32" spans="1:256" s="29" customFormat="1" ht="27" customHeight="1">
      <c r="A32" s="21" t="s">
        <v>1</v>
      </c>
      <c r="B32" s="21" t="s">
        <v>44</v>
      </c>
      <c r="C32" s="21" t="s">
        <v>2</v>
      </c>
      <c r="D32" s="21" t="s">
        <v>45</v>
      </c>
      <c r="IV32" s="20"/>
    </row>
    <row r="33" spans="1:256" s="29" customFormat="1" ht="38.25" customHeight="1">
      <c r="A33" s="25">
        <v>1</v>
      </c>
      <c r="B33" s="24" t="s">
        <v>62</v>
      </c>
      <c r="C33" s="25" t="s">
        <v>47</v>
      </c>
      <c r="D33" s="25"/>
      <c r="IV33" s="20"/>
    </row>
    <row r="34" spans="1:256" s="29" customFormat="1" ht="27" customHeight="1">
      <c r="A34" s="39" t="s">
        <v>59</v>
      </c>
      <c r="B34" s="39"/>
      <c r="C34" s="39"/>
      <c r="D34" s="39"/>
      <c r="IV34" s="20"/>
    </row>
    <row r="35" spans="1:256" s="29" customFormat="1" ht="27" customHeight="1">
      <c r="A35" s="21" t="s">
        <v>1</v>
      </c>
      <c r="B35" s="21" t="s">
        <v>44</v>
      </c>
      <c r="C35" s="21" t="s">
        <v>2</v>
      </c>
      <c r="D35" s="21" t="s">
        <v>45</v>
      </c>
      <c r="IV35" s="20"/>
    </row>
    <row r="36" spans="1:256" s="29" customFormat="1" ht="36" customHeight="1">
      <c r="A36" s="25">
        <v>1</v>
      </c>
      <c r="B36" s="24" t="s">
        <v>62</v>
      </c>
      <c r="C36" s="25" t="s">
        <v>47</v>
      </c>
      <c r="D36" s="25"/>
      <c r="IV36" s="20"/>
    </row>
    <row r="37" s="29" customFormat="1" ht="27" customHeight="1">
      <c r="IV37" s="20"/>
    </row>
    <row r="38" s="29" customFormat="1" ht="27" customHeight="1">
      <c r="IV38" s="20"/>
    </row>
  </sheetData>
  <sheetProtection selectLockedCells="1" selectUnlockedCells="1"/>
  <mergeCells count="12">
    <mergeCell ref="A19:D19"/>
    <mergeCell ref="A22:D22"/>
    <mergeCell ref="A25:D25"/>
    <mergeCell ref="A28:D28"/>
    <mergeCell ref="A31:D31"/>
    <mergeCell ref="A34:D34"/>
    <mergeCell ref="A1:D1"/>
    <mergeCell ref="A4:D4"/>
    <mergeCell ref="A7:D7"/>
    <mergeCell ref="A10:D10"/>
    <mergeCell ref="A13:D13"/>
    <mergeCell ref="A16:D16"/>
  </mergeCells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2019-11-07T05:29:08Z</dcterms:modified>
  <cp:category/>
  <cp:version/>
  <cp:contentType/>
  <cp:contentStatus/>
</cp:coreProperties>
</file>